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1355" windowHeight="7755" activeTab="0"/>
  </bookViews>
  <sheets>
    <sheet name="Лист 1" sheetId="1" r:id="rId1"/>
  </sheets>
  <definedNames>
    <definedName name="_xlnm.Print_Titles" localSheetId="0">'Лист 1'!$14:$15</definedName>
    <definedName name="_xlnm.Print_Area" localSheetId="0">'Лист 1'!$A$1:$E$37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<sst xmlns="http://schemas.openxmlformats.org/spreadsheetml/2006/main" count="33" uniqueCount="33">
  <si>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органа исполнительной власти</t>
  </si>
  <si>
    <t>1. ДОХОДЫ</t>
  </si>
  <si>
    <t>Единица измерения: тыс. руб.</t>
  </si>
  <si>
    <t xml:space="preserve">  НАЛОГОВЫЕ И НЕНАЛОГОВЫЕ ДОХОДЫ</t>
  </si>
  <si>
    <t xml:space="preserve">      Налог на доходы физических лиц</t>
  </si>
  <si>
    <t xml:space="preserve">      Налог на имущество физических лиц</t>
  </si>
  <si>
    <t xml:space="preserve">      Земельный налог</t>
  </si>
  <si>
    <t xml:space="preserve">      Субсидии бюджетам субъектов Российской Федерации и муниципальных образований (межбюджетные субсидии)</t>
  </si>
  <si>
    <t>Администрация муниципального образования городское поселение Кандалакша Кандалакшского района</t>
  </si>
  <si>
    <t xml:space="preserve">      Единый сельскохозяйственный налог</t>
  </si>
  <si>
    <t xml:space="preserve">      Налог, взимаемый в связи с применением упрощенной системы налогообложения</t>
  </si>
  <si>
    <t>Периодичность: квартальная</t>
  </si>
  <si>
    <t>ВИДЫ ДОХОДОВ</t>
  </si>
  <si>
    <t xml:space="preserve">      Налоги на товары (работы, услуги), реализуемые на территории Российской Федерации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</si>
  <si>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</si>
  <si>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Доходы от оказания платных услуг (работ) и компенсации затрат государства</t>
  </si>
  <si>
    <t xml:space="preserve">     Доходы от продажи материальных и нематериальных активов</t>
  </si>
  <si>
    <t xml:space="preserve">     Штрафы, санкции, возмещение ущерба</t>
  </si>
  <si>
    <t xml:space="preserve">     Прочие неналоговые доходы</t>
  </si>
  <si>
    <t xml:space="preserve">      Дотации бюджетам субъектов Российской Федерации и муниципальных образований</t>
  </si>
  <si>
    <t>Субвенции бюджетам субъектов РФ и муниципальных образований</t>
  </si>
  <si>
    <t xml:space="preserve">      Иные межбюджетные трансферты 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</si>
  <si>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</si>
  <si>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</si>
  <si>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% исполнения</t>
  </si>
  <si>
    <t xml:space="preserve">     Государственная пошлина</t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</si>
  <si>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01.04.2017</t>
    </r>
  </si>
  <si>
    <t xml:space="preserve">  БЕЗВОЗМЕЗДНЫЕ ПОСТУПЛЕНИЯ </t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</si>
  <si>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01.04.2018</t>
    </r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</si>
  <si>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</si>
  <si>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</si>
  <si>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                                                 I квартал 2018 год</t>
  </si>
  <si>
    <t>Аналитические данные о поступлении доходов в бюджет муниципального образования по видам доходов за отчетный период текущего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</si>
</sst>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0.0"/>
    <numFmt numFmtId="179" formatCode="_-* #,##0.0&quot;р.&quot;_-;\-* #,##0.0&quot;р.&quot;_-;_-* &quot;-&quot;?&quot;р.&quot;_-;_-@_-"/>
    <numFmt numFmtId="180" formatCode="#,##0.0&quot;р.&quot;;\-#,##0.0&quot;р.&quot;"/>
    <numFmt numFmtId="181" formatCode="#,##0.0_р_."/>
    <numFmt numFmtId="182" formatCode="_-* #,##0.0_р_._-;\-* #,##0.0_р_._-;_-* &quot;-&quot;??_р_._-;_-@_-"/>
    <numFmt numFmtId="183" formatCode="[$-FC19]d\ mmmm\ yyyy\ &quot;г.&quot;"/>
    <numFmt numFmtId="184" formatCode="dd/mm/yy;@"/>
    <numFmt numFmtId="185" formatCode="#,##0.00000_ ;[Red]\-#,##0.00000\ "/>
    <numFmt numFmtId="186" formatCode="#,##0.00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6" fillId="3" borderId="0" applyNumberFormat="0" applyBorder="0" applyAlignment="0" applyProtection="0"/>
    <xf numFmtId="0" fontId="9" fillId="4" borderId="0" applyNumberFormat="0" applyBorder="0" applyAlignment="0" applyProtection="0"/>
    <xf numFmtId="0" fontId="46" fillId="5" borderId="0" applyNumberFormat="0" applyBorder="0" applyAlignment="0" applyProtection="0"/>
    <xf numFmtId="0" fontId="9" fillId="6" borderId="0" applyNumberFormat="0" applyBorder="0" applyAlignment="0" applyProtection="0"/>
    <xf numFmtId="0" fontId="46" fillId="7" borderId="0" applyNumberFormat="0" applyBorder="0" applyAlignment="0" applyProtection="0"/>
    <xf numFmtId="0" fontId="9" fillId="8" borderId="0" applyNumberFormat="0" applyBorder="0" applyAlignment="0" applyProtection="0"/>
    <xf numFmtId="0" fontId="46" fillId="9" borderId="0" applyNumberFormat="0" applyBorder="0" applyAlignment="0" applyProtection="0"/>
    <xf numFmtId="0" fontId="9" fillId="10" borderId="0" applyNumberFormat="0" applyBorder="0" applyAlignment="0" applyProtection="0"/>
    <xf numFmtId="0" fontId="46" fillId="11" borderId="0" applyNumberFormat="0" applyBorder="0" applyAlignment="0" applyProtection="0"/>
    <xf numFmtId="0" fontId="9" fillId="12" borderId="0" applyNumberFormat="0" applyBorder="0" applyAlignment="0" applyProtection="0"/>
    <xf numFmtId="0" fontId="46" fillId="13" borderId="0" applyNumberFormat="0" applyBorder="0" applyAlignment="0" applyProtection="0"/>
    <xf numFmtId="0" fontId="9" fillId="14" borderId="0" applyNumberFormat="0" applyBorder="0" applyAlignment="0" applyProtection="0"/>
    <xf numFmtId="0" fontId="46" fillId="15" borderId="0" applyNumberFormat="0" applyBorder="0" applyAlignment="0" applyProtection="0"/>
    <xf numFmtId="0" fontId="9" fillId="16" borderId="0" applyNumberFormat="0" applyBorder="0" applyAlignment="0" applyProtection="0"/>
    <xf numFmtId="0" fontId="46" fillId="17" borderId="0" applyNumberFormat="0" applyBorder="0" applyAlignment="0" applyProtection="0"/>
    <xf numFmtId="0" fontId="9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8" borderId="0" applyNumberFormat="0" applyBorder="0" applyAlignment="0" applyProtection="0"/>
    <xf numFmtId="0" fontId="46" fillId="20" borderId="0" applyNumberFormat="0" applyBorder="0" applyAlignment="0" applyProtection="0"/>
    <xf numFmtId="0" fontId="9" fillId="14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46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16" borderId="0" applyNumberFormat="0" applyBorder="0" applyAlignment="0" applyProtection="0"/>
    <xf numFmtId="0" fontId="47" fillId="26" borderId="0" applyNumberFormat="0" applyBorder="0" applyAlignment="0" applyProtection="0"/>
    <xf numFmtId="0" fontId="10" fillId="18" borderId="0" applyNumberFormat="0" applyBorder="0" applyAlignment="0" applyProtection="0"/>
    <xf numFmtId="0" fontId="47" fillId="27" borderId="0" applyNumberFormat="0" applyBorder="0" applyAlignment="0" applyProtection="0"/>
    <xf numFmtId="0" fontId="10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47" fillId="31" borderId="0" applyNumberFormat="0" applyBorder="0" applyAlignment="0" applyProtection="0"/>
    <xf numFmtId="0" fontId="10" fillId="32" borderId="0" applyNumberFormat="0" applyBorder="0" applyAlignment="0" applyProtection="0"/>
    <xf numFmtId="0" fontId="47" fillId="3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7" fillId="0" borderId="0">
      <alignment/>
      <protection/>
    </xf>
    <xf numFmtId="0" fontId="48" fillId="34" borderId="0">
      <alignment/>
      <protection/>
    </xf>
    <xf numFmtId="0" fontId="48" fillId="0" borderId="0">
      <alignment horizontal="left" wrapText="1"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34" borderId="1">
      <alignment/>
      <protection/>
    </xf>
    <xf numFmtId="0" fontId="48" fillId="0" borderId="2">
      <alignment horizontal="center" vertical="center" wrapText="1"/>
      <protection/>
    </xf>
    <xf numFmtId="0" fontId="48" fillId="34" borderId="3">
      <alignment/>
      <protection/>
    </xf>
    <xf numFmtId="49" fontId="48" fillId="0" borderId="2">
      <alignment horizontal="center" vertical="top" shrinkToFit="1"/>
      <protection/>
    </xf>
    <xf numFmtId="0" fontId="48" fillId="0" borderId="2">
      <alignment horizontal="center" vertical="top" wrapText="1"/>
      <protection/>
    </xf>
    <xf numFmtId="4" fontId="48" fillId="0" borderId="2">
      <alignment horizontal="right" vertical="top" shrinkToFit="1"/>
      <protection/>
    </xf>
    <xf numFmtId="10" fontId="48" fillId="0" borderId="2">
      <alignment horizontal="center" vertical="top" shrinkToFit="1"/>
      <protection/>
    </xf>
    <xf numFmtId="0" fontId="48" fillId="34" borderId="4">
      <alignment/>
      <protection/>
    </xf>
    <xf numFmtId="49" fontId="50" fillId="0" borderId="2">
      <alignment horizontal="left" vertical="top" shrinkToFit="1"/>
      <protection/>
    </xf>
    <xf numFmtId="4" fontId="50" fillId="35" borderId="2">
      <alignment horizontal="right" vertical="top" shrinkToFit="1"/>
      <protection/>
    </xf>
    <xf numFmtId="10" fontId="50" fillId="35" borderId="2">
      <alignment horizontal="center" vertical="top" shrinkToFit="1"/>
      <protection/>
    </xf>
    <xf numFmtId="0" fontId="48" fillId="0" borderId="0">
      <alignment/>
      <protection/>
    </xf>
    <xf numFmtId="0" fontId="48" fillId="34" borderId="1">
      <alignment horizontal="left"/>
      <protection/>
    </xf>
    <xf numFmtId="0" fontId="48" fillId="0" borderId="2">
      <alignment horizontal="left" vertical="top" wrapText="1"/>
      <protection/>
    </xf>
    <xf numFmtId="4" fontId="50" fillId="36" borderId="2">
      <alignment horizontal="right" vertical="top" shrinkToFit="1"/>
      <protection/>
    </xf>
    <xf numFmtId="10" fontId="50" fillId="36" borderId="2">
      <alignment horizontal="center" vertical="top" shrinkToFit="1"/>
      <protection/>
    </xf>
    <xf numFmtId="0" fontId="48" fillId="34" borderId="3">
      <alignment horizontal="left"/>
      <protection/>
    </xf>
    <xf numFmtId="0" fontId="48" fillId="34" borderId="4">
      <alignment horizontal="left"/>
      <protection/>
    </xf>
    <xf numFmtId="0" fontId="48" fillId="34" borderId="0">
      <alignment horizontal="left"/>
      <protection/>
    </xf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0" fillId="39" borderId="0" applyNumberFormat="0" applyBorder="0" applyAlignment="0" applyProtection="0"/>
    <xf numFmtId="0" fontId="47" fillId="40" borderId="0" applyNumberFormat="0" applyBorder="0" applyAlignment="0" applyProtection="0"/>
    <xf numFmtId="0" fontId="10" fillId="41" borderId="0" applyNumberFormat="0" applyBorder="0" applyAlignment="0" applyProtection="0"/>
    <xf numFmtId="0" fontId="47" fillId="42" borderId="0" applyNumberFormat="0" applyBorder="0" applyAlignment="0" applyProtection="0"/>
    <xf numFmtId="0" fontId="10" fillId="28" borderId="0" applyNumberFormat="0" applyBorder="0" applyAlignment="0" applyProtection="0"/>
    <xf numFmtId="0" fontId="47" fillId="43" borderId="0" applyNumberFormat="0" applyBorder="0" applyAlignment="0" applyProtection="0"/>
    <xf numFmtId="0" fontId="10" fillId="30" borderId="0" applyNumberFormat="0" applyBorder="0" applyAlignment="0" applyProtection="0"/>
    <xf numFmtId="0" fontId="47" fillId="44" borderId="0" applyNumberFormat="0" applyBorder="0" applyAlignment="0" applyProtection="0"/>
    <xf numFmtId="0" fontId="10" fillId="45" borderId="0" applyNumberFormat="0" applyBorder="0" applyAlignment="0" applyProtection="0"/>
    <xf numFmtId="0" fontId="47" fillId="46" borderId="0" applyNumberFormat="0" applyBorder="0" applyAlignment="0" applyProtection="0"/>
    <xf numFmtId="0" fontId="11" fillId="12" borderId="5" applyNumberFormat="0" applyAlignment="0" applyProtection="0"/>
    <xf numFmtId="0" fontId="51" fillId="47" borderId="6" applyNumberFormat="0" applyAlignment="0" applyProtection="0"/>
    <xf numFmtId="0" fontId="12" fillId="48" borderId="7" applyNumberFormat="0" applyAlignment="0" applyProtection="0"/>
    <xf numFmtId="0" fontId="52" fillId="49" borderId="8" applyNumberFormat="0" applyAlignment="0" applyProtection="0"/>
    <xf numFmtId="0" fontId="13" fillId="48" borderId="5" applyNumberFormat="0" applyAlignment="0" applyProtection="0"/>
    <xf numFmtId="0" fontId="53" fillId="49" borderId="6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54" fillId="0" borderId="10" applyNumberFormat="0" applyFill="0" applyAlignment="0" applyProtection="0"/>
    <xf numFmtId="0" fontId="15" fillId="0" borderId="11" applyNumberFormat="0" applyFill="0" applyAlignment="0" applyProtection="0"/>
    <xf numFmtId="0" fontId="55" fillId="0" borderId="12" applyNumberFormat="0" applyFill="0" applyAlignment="0" applyProtection="0"/>
    <xf numFmtId="0" fontId="16" fillId="0" borderId="13" applyNumberFormat="0" applyFill="0" applyAlignment="0" applyProtection="0"/>
    <xf numFmtId="0" fontId="5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57" fillId="0" borderId="16" applyNumberFormat="0" applyFill="0" applyAlignment="0" applyProtection="0"/>
    <xf numFmtId="0" fontId="18" fillId="50" borderId="17" applyNumberFormat="0" applyAlignment="0" applyProtection="0"/>
    <xf numFmtId="0" fontId="58" fillId="51" borderId="18" applyNumberFormat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52" borderId="0" applyNumberFormat="0" applyBorder="0" applyAlignment="0" applyProtection="0"/>
    <xf numFmtId="0" fontId="60" fillId="53" borderId="0" applyNumberFormat="0" applyBorder="0" applyAlignment="0" applyProtection="0"/>
    <xf numFmtId="0" fontId="0" fillId="54" borderId="0">
      <alignment/>
      <protection/>
    </xf>
    <xf numFmtId="0" fontId="27" fillId="0" borderId="0">
      <alignment/>
      <protection/>
    </xf>
    <xf numFmtId="0" fontId="0" fillId="54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61" fillId="55" borderId="0" applyNumberFormat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56" borderId="19" applyNumberFormat="0" applyFont="0" applyAlignment="0" applyProtection="0"/>
    <xf numFmtId="0" fontId="25" fillId="57" borderId="20" applyNumberFormat="0" applyFont="0" applyAlignment="0" applyProtection="0"/>
    <xf numFmtId="9" fontId="0" fillId="0" borderId="0" applyFont="0" applyFill="0" applyBorder="0" applyAlignment="0" applyProtection="0"/>
    <xf numFmtId="0" fontId="23" fillId="0" borderId="21" applyNumberFormat="0" applyFill="0" applyAlignment="0" applyProtection="0"/>
    <xf numFmtId="0" fontId="63" fillId="0" borderId="22" applyNumberFormat="0" applyFill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65" fillId="58" borderId="0" applyNumberFormat="0" applyBorder="0" applyAlignment="0" applyProtection="0"/>
  </cellStyleXfs>
  <cellXfs count="31">
    <xf numFmtId="0" fontId="0" fillId="0" borderId="0" xfId="0" applyAlignment="1">
      <alignment/>
    </xf>
    <xf numFmtId="174" fontId="8" fillId="0" borderId="0" xfId="119" applyNumberFormat="1" applyFont="1" applyFill="1" applyBorder="1" applyAlignment="1">
      <alignment horizontal="right" vertical="top" shrinkToFit="1"/>
      <protection/>
    </xf>
    <xf numFmtId="178" fontId="3" fillId="0" borderId="0" xfId="0" applyNumberFormat="1" applyFont="1" applyFill="1" applyAlignment="1">
      <alignment vertical="top" wrapText="1"/>
    </xf>
    <xf numFmtId="178" fontId="2" fillId="0" borderId="0" xfId="0" applyNumberFormat="1" applyFont="1" applyFill="1" applyAlignment="1">
      <alignment horizontal="center" vertical="top" wrapText="1"/>
    </xf>
    <xf numFmtId="178" fontId="3" fillId="0" borderId="0" xfId="0" applyNumberFormat="1" applyFont="1" applyFill="1" applyAlignment="1">
      <alignment horizontal="center" vertical="top" wrapText="1"/>
    </xf>
    <xf numFmtId="178" fontId="6" fillId="0" borderId="0" xfId="0" applyNumberFormat="1" applyFont="1" applyFill="1" applyAlignment="1">
      <alignment horizontal="center" vertical="top" wrapText="1"/>
    </xf>
    <xf numFmtId="178" fontId="2" fillId="0" borderId="0" xfId="0" applyNumberFormat="1" applyFont="1" applyFill="1" applyAlignment="1">
      <alignment vertical="top" wrapText="1"/>
    </xf>
    <xf numFmtId="174" fontId="3" fillId="0" borderId="0" xfId="0" applyNumberFormat="1" applyFont="1" applyFill="1" applyAlignment="1">
      <alignment vertical="top" wrapText="1"/>
    </xf>
    <xf numFmtId="178" fontId="3" fillId="0" borderId="0" xfId="0" applyNumberFormat="1" applyFont="1" applyFill="1" applyAlignment="1">
      <alignment vertical="center" wrapText="1"/>
    </xf>
    <xf numFmtId="175" fontId="2" fillId="59" borderId="23" xfId="0" applyNumberFormat="1" applyFont="1" applyFill="1" applyBorder="1" applyAlignment="1">
      <alignment horizontal="left" vertical="top" wrapText="1"/>
    </xf>
    <xf numFmtId="174" fontId="26" fillId="59" borderId="23" xfId="0" applyNumberFormat="1" applyFont="1" applyFill="1" applyBorder="1" applyAlignment="1">
      <alignment horizontal="center" vertical="top" shrinkToFit="1"/>
    </xf>
    <xf numFmtId="175" fontId="3" fillId="54" borderId="23" xfId="0" applyNumberFormat="1" applyFont="1" applyFill="1" applyBorder="1" applyAlignment="1">
      <alignment horizontal="left" vertical="top" wrapText="1"/>
    </xf>
    <xf numFmtId="174" fontId="3" fillId="0" borderId="23" xfId="0" applyNumberFormat="1" applyFont="1" applyBorder="1" applyAlignment="1">
      <alignment horizontal="center" vertical="top" wrapText="1"/>
    </xf>
    <xf numFmtId="175" fontId="3" fillId="0" borderId="23" xfId="0" applyNumberFormat="1" applyFont="1" applyFill="1" applyBorder="1" applyAlignment="1">
      <alignment horizontal="left" vertical="top" wrapText="1"/>
    </xf>
    <xf numFmtId="174" fontId="3" fillId="0" borderId="23" xfId="0" applyNumberFormat="1" applyFont="1" applyFill="1" applyBorder="1" applyAlignment="1">
      <alignment horizontal="center" vertical="top" wrapText="1"/>
    </xf>
    <xf numFmtId="174" fontId="3" fillId="0" borderId="23" xfId="0" applyNumberFormat="1" applyFont="1" applyFill="1" applyBorder="1" applyAlignment="1">
      <alignment horizontal="center" vertical="top" shrinkToFit="1"/>
    </xf>
    <xf numFmtId="174" fontId="9" fillId="0" borderId="23" xfId="0" applyNumberFormat="1" applyFont="1" applyFill="1" applyBorder="1" applyAlignment="1">
      <alignment horizontal="center" vertical="top" shrinkToFit="1"/>
    </xf>
    <xf numFmtId="175" fontId="2" fillId="52" borderId="23" xfId="0" applyNumberFormat="1" applyFont="1" applyFill="1" applyBorder="1" applyAlignment="1">
      <alignment horizontal="left" vertical="top" shrinkToFit="1"/>
    </xf>
    <xf numFmtId="174" fontId="26" fillId="52" borderId="23" xfId="0" applyNumberFormat="1" applyFont="1" applyFill="1" applyBorder="1" applyAlignment="1">
      <alignment horizontal="center" vertical="top" shrinkToFit="1"/>
    </xf>
    <xf numFmtId="177" fontId="26" fillId="59" borderId="23" xfId="0" applyNumberFormat="1" applyFont="1" applyFill="1" applyBorder="1" applyAlignment="1">
      <alignment horizontal="center" vertical="top" shrinkToFit="1"/>
    </xf>
    <xf numFmtId="177" fontId="26" fillId="52" borderId="23" xfId="0" applyNumberFormat="1" applyFont="1" applyFill="1" applyBorder="1" applyAlignment="1">
      <alignment horizontal="center" vertical="top" shrinkToFit="1"/>
    </xf>
    <xf numFmtId="174" fontId="50" fillId="0" borderId="2" xfId="75" applyNumberFormat="1" applyFill="1" applyAlignment="1" applyProtection="1">
      <alignment horizontal="center" vertical="top" shrinkToFit="1"/>
      <protection/>
    </xf>
    <xf numFmtId="174" fontId="3" fillId="0" borderId="0" xfId="0" applyNumberFormat="1" applyFont="1" applyFill="1" applyBorder="1" applyAlignment="1">
      <alignment horizontal="center" vertical="top" shrinkToFit="1"/>
    </xf>
    <xf numFmtId="174" fontId="50" fillId="0" borderId="2" xfId="75" applyNumberFormat="1" applyFill="1" applyAlignment="1" applyProtection="1">
      <alignment horizontal="center" vertical="center" shrinkToFit="1"/>
      <protection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top" wrapText="1"/>
    </xf>
    <xf numFmtId="178" fontId="7" fillId="0" borderId="0" xfId="0" applyNumberFormat="1" applyFont="1" applyFill="1" applyAlignment="1">
      <alignment horizontal="center" vertical="top" wrapText="1"/>
    </xf>
    <xf numFmtId="178" fontId="3" fillId="0" borderId="0" xfId="0" applyNumberFormat="1" applyFont="1" applyFill="1" applyAlignment="1">
      <alignment horizontal="left" vertical="top" wrapText="1"/>
    </xf>
    <xf numFmtId="178" fontId="3" fillId="0" borderId="26" xfId="0" applyNumberFormat="1" applyFont="1" applyFill="1" applyBorder="1" applyAlignment="1">
      <alignment vertical="center" wrapText="1"/>
    </xf>
    <xf numFmtId="174" fontId="48" fillId="0" borderId="2" xfId="75" applyNumberFormat="1" applyFont="1" applyFill="1" applyAlignment="1" applyProtection="1">
      <alignment horizontal="center" vertical="center" shrinkToFi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Hyperlink" xfId="98"/>
    <cellStyle name="Currency" xfId="99"/>
    <cellStyle name="Currency [0]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Итог" xfId="109"/>
    <cellStyle name="Итог 2" xfId="110"/>
    <cellStyle name="Контрольная ячейка" xfId="111"/>
    <cellStyle name="Контрольная ячейка 2" xfId="112"/>
    <cellStyle name="Название" xfId="113"/>
    <cellStyle name="Название 2" xfId="114"/>
    <cellStyle name="Нейтральный" xfId="115"/>
    <cellStyle name="Нейтральный 2" xfId="116"/>
    <cellStyle name="Обычный 2" xfId="117"/>
    <cellStyle name="Обычный 3" xfId="118"/>
    <cellStyle name="Обычный_1. Д " xfId="119"/>
    <cellStyle name="Followed Hyperlink" xfId="120"/>
    <cellStyle name="Плохой" xfId="121"/>
    <cellStyle name="Плохой 2" xfId="122"/>
    <cellStyle name="Пояснение" xfId="123"/>
    <cellStyle name="Пояснение 2" xfId="124"/>
    <cellStyle name="Примечание" xfId="125"/>
    <cellStyle name="Примечание 2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9">
      <selection activeCell="A34" sqref="A34"/>
    </sheetView>
  </sheetViews>
  <sheetFormatPr defaultColWidth="9.00390625" defaultRowHeight="12.75"/>
  <cols>
    <col min="1" max="1" width="46.875" style="2" customWidth="1"/>
    <col min="2" max="2" width="21.125" style="4" customWidth="1"/>
    <col min="3" max="3" width="16.625" style="4" customWidth="1"/>
    <col min="4" max="4" width="13.875" style="4" customWidth="1"/>
    <col min="5" max="5" width="0.875" style="2" customWidth="1"/>
    <col min="6" max="6" width="4.625" style="2" customWidth="1"/>
    <col min="7" max="7" width="6.625" style="2" customWidth="1"/>
    <col min="8" max="16384" width="9.125" style="2" customWidth="1"/>
  </cols>
  <sheetData>
    <row r="1" spans="1:4" ht="31.5" customHeight="1">
      <c r="A1" s="26" t="s">
        <v>32</v>
      </c>
      <c r="B1" s="26"/>
      <c r="C1" s="26"/>
      <c r="D1" s="26"/>
    </row>
    <row r="2" spans="1:4" ht="12.75">
      <c r="A2" s="26"/>
      <c r="B2" s="26"/>
      <c r="C2" s="26"/>
      <c r="D2" s="26"/>
    </row>
    <row r="4" spans="1:2" ht="12.75">
      <c r="A4" s="27" t="s">
        <v>31</v>
      </c>
      <c r="B4" s="27"/>
    </row>
    <row r="6" spans="1:4" ht="30.75" customHeight="1">
      <c r="A6" s="8" t="s">
        <v>0</v>
      </c>
      <c r="B6" s="29" t="s">
        <v>8</v>
      </c>
      <c r="C6" s="29"/>
      <c r="D6" s="29"/>
    </row>
    <row r="8" spans="1:2" ht="12.75">
      <c r="A8" s="2" t="s">
        <v>11</v>
      </c>
      <c r="B8" s="5"/>
    </row>
    <row r="10" spans="1:2" ht="12.75">
      <c r="A10" s="28" t="s">
        <v>2</v>
      </c>
      <c r="B10" s="28"/>
    </row>
    <row r="12" spans="1:4" ht="12.75">
      <c r="A12" s="26" t="s">
        <v>1</v>
      </c>
      <c r="B12" s="26"/>
      <c r="C12" s="26"/>
      <c r="D12" s="26"/>
    </row>
    <row r="14" spans="1:5" s="3" customFormat="1" ht="30.75" customHeight="1">
      <c r="A14" s="24" t="s">
        <v>12</v>
      </c>
      <c r="B14" s="24" t="s">
        <v>26</v>
      </c>
      <c r="C14" s="24" t="s">
        <v>28</v>
      </c>
      <c r="D14" s="24" t="s">
        <v>24</v>
      </c>
      <c r="E14" s="6"/>
    </row>
    <row r="15" spans="1:4" s="6" customFormat="1" ht="12.75">
      <c r="A15" s="25"/>
      <c r="B15" s="25"/>
      <c r="C15" s="25"/>
      <c r="D15" s="25"/>
    </row>
    <row r="16" spans="1:4" ht="15" customHeight="1">
      <c r="A16" s="9" t="s">
        <v>3</v>
      </c>
      <c r="B16" s="10">
        <f>SUM(B17:B28)</f>
        <v>40981.119999999995</v>
      </c>
      <c r="C16" s="10">
        <f>SUM(C17:C28)</f>
        <v>51738.200000000004</v>
      </c>
      <c r="D16" s="19">
        <f>K24</f>
        <v>0</v>
      </c>
    </row>
    <row r="17" spans="1:7" ht="12.75">
      <c r="A17" s="11" t="s">
        <v>4</v>
      </c>
      <c r="B17" s="12">
        <v>19619.84123</v>
      </c>
      <c r="C17" s="30">
        <v>22691.4</v>
      </c>
      <c r="D17" s="19">
        <f aca="true" t="shared" si="0" ref="D17:D36">IF(A17&gt;0,C17/B17,"х")</f>
        <v>1.1565537016325793</v>
      </c>
      <c r="G17" s="7"/>
    </row>
    <row r="18" spans="1:4" ht="28.5" customHeight="1">
      <c r="A18" s="13" t="s">
        <v>13</v>
      </c>
      <c r="B18" s="12">
        <v>2073.79405</v>
      </c>
      <c r="C18" s="30">
        <v>2169.5</v>
      </c>
      <c r="D18" s="19">
        <f t="shared" si="0"/>
        <v>1.0461501709873264</v>
      </c>
    </row>
    <row r="19" spans="1:4" ht="26.25" customHeight="1">
      <c r="A19" s="11" t="s">
        <v>10</v>
      </c>
      <c r="B19" s="14">
        <v>5975.59626</v>
      </c>
      <c r="C19" s="30">
        <v>5108.7</v>
      </c>
      <c r="D19" s="19">
        <f t="shared" si="0"/>
        <v>0.854927237001785</v>
      </c>
    </row>
    <row r="20" spans="1:4" ht="14.25" customHeight="1">
      <c r="A20" s="13" t="s">
        <v>9</v>
      </c>
      <c r="B20" s="12">
        <v>0.125</v>
      </c>
      <c r="C20" s="30"/>
      <c r="D20" s="19"/>
    </row>
    <row r="21" spans="1:4" ht="14.25" customHeight="1">
      <c r="A21" s="11" t="s">
        <v>5</v>
      </c>
      <c r="B21" s="12">
        <v>916.27018</v>
      </c>
      <c r="C21" s="30">
        <v>1664.4</v>
      </c>
      <c r="D21" s="19">
        <f t="shared" si="0"/>
        <v>1.8164947810480967</v>
      </c>
    </row>
    <row r="22" spans="1:4" ht="14.25" customHeight="1">
      <c r="A22" s="11" t="s">
        <v>6</v>
      </c>
      <c r="B22" s="12">
        <v>4430.50772</v>
      </c>
      <c r="C22" s="30">
        <v>10779.3</v>
      </c>
      <c r="D22" s="19">
        <f t="shared" si="0"/>
        <v>2.4329717227081145</v>
      </c>
    </row>
    <row r="23" spans="1:4" ht="14.25" customHeight="1">
      <c r="A23" s="11" t="s">
        <v>25</v>
      </c>
      <c r="B23" s="12">
        <v>3.2</v>
      </c>
      <c r="C23" s="30">
        <v>6.4</v>
      </c>
      <c r="D23" s="19"/>
    </row>
    <row r="24" spans="1:4" ht="26.25" customHeight="1">
      <c r="A24" s="11" t="s">
        <v>14</v>
      </c>
      <c r="B24" s="14">
        <v>7365.21802</v>
      </c>
      <c r="C24" s="30">
        <v>8609.1</v>
      </c>
      <c r="D24" s="19">
        <f t="shared" si="0"/>
        <v>1.168885968700761</v>
      </c>
    </row>
    <row r="25" spans="1:4" ht="26.25" customHeight="1">
      <c r="A25" s="11" t="s">
        <v>15</v>
      </c>
      <c r="B25" s="15">
        <v>285.47771</v>
      </c>
      <c r="C25" s="30">
        <v>148.5</v>
      </c>
      <c r="D25" s="19">
        <f t="shared" si="0"/>
        <v>0.5201807174367484</v>
      </c>
    </row>
    <row r="26" spans="1:4" ht="27.75" customHeight="1">
      <c r="A26" s="11" t="s">
        <v>16</v>
      </c>
      <c r="B26" s="15">
        <v>295.68185</v>
      </c>
      <c r="C26" s="30">
        <v>514</v>
      </c>
      <c r="D26" s="19">
        <f t="shared" si="0"/>
        <v>1.7383549243891703</v>
      </c>
    </row>
    <row r="27" spans="1:4" ht="15" customHeight="1">
      <c r="A27" s="13" t="s">
        <v>17</v>
      </c>
      <c r="B27" s="16">
        <v>23.49</v>
      </c>
      <c r="C27" s="30">
        <v>46.9</v>
      </c>
      <c r="D27" s="19">
        <f t="shared" si="0"/>
        <v>1.9965942954448703</v>
      </c>
    </row>
    <row r="28" spans="1:4" ht="13.5" customHeight="1">
      <c r="A28" s="11" t="s">
        <v>18</v>
      </c>
      <c r="B28" s="16">
        <v>-8.08202</v>
      </c>
      <c r="C28" s="23"/>
      <c r="D28" s="19">
        <f t="shared" si="0"/>
        <v>0</v>
      </c>
    </row>
    <row r="29" spans="1:4" ht="14.25" customHeight="1">
      <c r="A29" s="9" t="s">
        <v>27</v>
      </c>
      <c r="B29" s="10">
        <f>SUM(B30:B36)</f>
        <v>22948.80674</v>
      </c>
      <c r="C29" s="10">
        <f>SUM(C30:C36)</f>
        <v>21058.5</v>
      </c>
      <c r="D29" s="19">
        <f t="shared" si="0"/>
        <v>0.9176294104780107</v>
      </c>
    </row>
    <row r="30" spans="1:4" ht="26.25" customHeight="1">
      <c r="A30" s="11" t="s">
        <v>19</v>
      </c>
      <c r="B30" s="15">
        <v>15735</v>
      </c>
      <c r="C30" s="30">
        <v>13300.9</v>
      </c>
      <c r="D30" s="19">
        <f t="shared" si="0"/>
        <v>0.8453066412456307</v>
      </c>
    </row>
    <row r="31" spans="1:7" ht="40.5" customHeight="1">
      <c r="A31" s="11" t="s">
        <v>7</v>
      </c>
      <c r="B31" s="15">
        <v>7186.15</v>
      </c>
      <c r="C31" s="30">
        <v>8425.4</v>
      </c>
      <c r="D31" s="19">
        <f t="shared" si="0"/>
        <v>1.1724497818720734</v>
      </c>
      <c r="G31" s="7"/>
    </row>
    <row r="32" spans="1:4" ht="27.75" customHeight="1">
      <c r="A32" s="11" t="s">
        <v>20</v>
      </c>
      <c r="B32" s="15"/>
      <c r="C32" s="30"/>
      <c r="D32" s="19" t="e">
        <f t="shared" si="0"/>
        <v>#DIV/0!</v>
      </c>
    </row>
    <row r="33" spans="1:4" ht="16.5" customHeight="1">
      <c r="A33" s="11" t="s">
        <v>21</v>
      </c>
      <c r="B33" s="15">
        <v>162.1237</v>
      </c>
      <c r="C33" s="30">
        <v>162.1</v>
      </c>
      <c r="D33" s="19">
        <f t="shared" si="0"/>
        <v>0.999853815327432</v>
      </c>
    </row>
    <row r="34" spans="1:4" ht="26.25" customHeight="1">
      <c r="A34" s="11" t="s">
        <v>29</v>
      </c>
      <c r="B34" s="22"/>
      <c r="C34" s="30">
        <v>316.2</v>
      </c>
      <c r="D34" s="19"/>
    </row>
    <row r="35" spans="1:4" ht="16.5" customHeight="1">
      <c r="A35" s="13" t="s">
        <v>30</v>
      </c>
      <c r="B35" s="21"/>
      <c r="C35" s="30"/>
      <c r="D35" s="19" t="e">
        <f>IF(A35&gt;0,C35/B35,"х")</f>
        <v>#DIV/0!</v>
      </c>
    </row>
    <row r="36" spans="1:4" ht="54" customHeight="1">
      <c r="A36" s="13" t="s">
        <v>22</v>
      </c>
      <c r="B36" s="30">
        <v>-134.46696</v>
      </c>
      <c r="C36" s="30">
        <v>-1146.1</v>
      </c>
      <c r="D36" s="19">
        <f t="shared" si="0"/>
        <v>8.523283340383392</v>
      </c>
    </row>
    <row r="37" spans="1:5" ht="15.75" customHeight="1">
      <c r="A37" s="17" t="s">
        <v>23</v>
      </c>
      <c r="B37" s="18">
        <f>B16+B29</f>
        <v>63929.926739999995</v>
      </c>
      <c r="C37" s="18">
        <f>C16+C29</f>
        <v>72796.70000000001</v>
      </c>
      <c r="D37" s="20">
        <f>IF(A37&gt;0,C37/B37,"х")</f>
        <v>1.1386951888129133</v>
      </c>
      <c r="E37" s="1"/>
    </row>
    <row r="38" spans="2:4" ht="12" customHeight="1">
      <c r="B38" s="2"/>
      <c r="C38" s="2"/>
      <c r="D38" s="2"/>
    </row>
    <row r="39" spans="2:4" ht="12" customHeight="1">
      <c r="B39" s="2"/>
      <c r="C39" s="2"/>
      <c r="D39" s="2"/>
    </row>
  </sheetData>
  <sheetProtection/>
  <mergeCells count="10">
    <mergeCell ref="B14:B15"/>
    <mergeCell ref="D14:D15"/>
    <mergeCell ref="A14:A15"/>
    <mergeCell ref="A1:D1"/>
    <mergeCell ref="A2:D2"/>
    <mergeCell ref="A4:B4"/>
    <mergeCell ref="A10:B10"/>
    <mergeCell ref="B6:D6"/>
    <mergeCell ref="A12:D12"/>
    <mergeCell ref="C14:C15"/>
  </mergeCells>
  <printOptions horizontalCentered="1"/>
  <pageMargins left="0.5905511811023623" right="0.1968503937007874" top="0.5905511811023623" bottom="0.2755905511811024" header="0.5118110236220472" footer="0.5118110236220472"/>
  <pageSetup fitToHeight="1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Анна В. Самчик</cp:lastModifiedBy>
  <cp:lastPrinted>2015-10-22T13:00:12Z</cp:lastPrinted>
  <dcterms:created xsi:type="dcterms:W3CDTF">2009-03-17T06:26:50Z</dcterms:created>
  <dcterms:modified xsi:type="dcterms:W3CDTF">2018-05-16T07:30:07Z</dcterms:modified>
  <cp:category/>
  <cp:version/>
  <cp:contentType/>
  <cp:contentStatus/>
</cp:coreProperties>
</file>